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6384F3FB-0B37-4151-9F43-A54CB0DAE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2" i="1" a="1"/>
  <c r="B12" i="1"/>
  <c r="C12" i="1" a="1"/>
  <c r="C12" i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<sst xmlns="http://schemas.openxmlformats.org/spreadsheetml/2006/main" count="28" uniqueCount="24">
  <si>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</si>
  <si>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</si>
  <si>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</si>
  <si>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</si>
  <si>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</si>
  <si>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</si>
  <si>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</si>
  <si>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</si>
  <si>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</si>
  <si>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</si>
  <si>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</si>
  <si>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</si>
  <si>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</si>
  <si>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</si>
  <si>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</si>
  <si>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</si>
  <si>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</si>
  <si>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</si>
  <si>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</si>
  <si>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</si>
  <si>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OSTALI RASHODI ZA ZAPOSLENE 3121</t>
  </si>
  <si>
    <t>Rujan 2024.</t>
  </si>
  <si>
    <t>3111 BRUTO PLAĆE ZA REDOVAN RAD  ZA 8/24</t>
  </si>
  <si>
    <t>3295 NOVČANA NAKNADA POSLODAVCA ZBOG NEZAPOŠLJAVANJA OSOBA S INVALIDITETOM ZA 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</si>
</sst>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3" dataDxfId="16" totalsRowDxfId="15">
  <autoFilter ref="A6:E13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E21" sqref="E21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5" t="s">
        <v>0</v>
      </c>
      <c r="B1" s="25"/>
      <c r="C1" s="25"/>
      <c r="D1" s="25"/>
      <c r="E1" s="25"/>
      <c r="F1" s="1"/>
    </row>
    <row r="2" spans="1:7" ht="30.75" thickTop="1" x14ac:dyDescent="0.25">
      <c r="A2" s="26" t="s">
        <v>1</v>
      </c>
      <c r="B2" s="26"/>
      <c r="C2" s="4" t="s">
        <v>2</v>
      </c>
      <c r="D2" s="27" t="s">
        <v>3</v>
      </c>
      <c r="E2" s="27"/>
      <c r="F2" s="5"/>
    </row>
    <row r="3" spans="1:7" ht="36" customHeight="1" x14ac:dyDescent="0.25">
      <c r="A3" s="28" t="s">
        <v>4</v>
      </c>
      <c r="B3" s="28"/>
      <c r="C3" s="6" t="s">
        <v>5</v>
      </c>
      <c r="D3" s="29" t="s">
        <v>6</v>
      </c>
      <c r="E3" s="29"/>
      <c r="F3" s="5"/>
    </row>
    <row r="4" spans="1:7" ht="26.45" customHeight="1" x14ac:dyDescent="0.25">
      <c r="A4" s="7" t="s">
        <v>21</v>
      </c>
      <c r="B4" s="8"/>
      <c r="C4" s="8"/>
      <c r="D4" s="8"/>
      <c r="E4" s="8"/>
    </row>
    <row r="5" spans="1:7" ht="27.6" customHeight="1" x14ac:dyDescent="0.25">
      <c r="A5" s="24" t="s">
        <v>7</v>
      </c>
      <c r="B5" s="24"/>
      <c r="C5" s="24"/>
      <c r="D5" s="24"/>
      <c r="E5" s="24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22</v>
      </c>
      <c r="E7" s="15">
        <v>159438.03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26016.87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1419.91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0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23</v>
      </c>
      <c r="E11" s="15">
        <v>336</v>
      </c>
      <c r="G11" s="11"/>
    </row>
    <row r="12" spans="1:7" s="10" customFormat="1" ht="30" x14ac:dyDescent="0.25">
      <c r="A12" s="12" t="s">
        <v>13</v>
      </c>
      <c r="B12" s="23" t="str" cm="1">
        <f t="array" ref="B12">IFERROR(INDEX(#REF!,SMALL(IF(#REF!=rngInvoice,ROW(#REF!)-ROW(#REF!)), ROW(6:6)), MATCH($B$6,#REF!, 0)),"")</f>
        <v/>
      </c>
      <c r="C12" s="13" t="str" cm="1">
        <f t="array" ref="C12">IFERROR(INDEX(#REF!,SMALL(IF(#REF!=rngInvoice,ROW(#REF!)-ROW(#REF!)), ROW(6:6)), MATCH($C$6,#REF!, 0)),"")</f>
        <v/>
      </c>
      <c r="D12" s="14" t="s">
        <v>20</v>
      </c>
      <c r="E12" s="15">
        <v>3153.13</v>
      </c>
      <c r="G12" s="11"/>
    </row>
    <row r="13" spans="1:7" s="20" customFormat="1" ht="15" x14ac:dyDescent="0.25">
      <c r="A13" s="17" t="s">
        <v>19</v>
      </c>
      <c r="B13" s="17"/>
      <c r="C13" s="18"/>
      <c r="D13" s="18"/>
      <c r="E13" s="19">
        <f>SUM(E7:E12)</f>
        <v>190363.94</v>
      </c>
      <c r="G13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A13:D13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2">
    <cfRule type="expression" dxfId="2" priority="5">
      <formula>MOD(ROW(),2)=0</formula>
    </cfRule>
  </conditionalFormatting>
  <conditionalFormatting sqref="E7:E13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2024-10-22T06:47:41Z</dcterms:modified>
</cp:coreProperties>
</file>